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5" windowWidth="15180" windowHeight="9345" activeTab="0"/>
  </bookViews>
  <sheets>
    <sheet name="celkový přehled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</sheets>
  <definedNames>
    <definedName name="_xlnm.Print_Area" localSheetId="5">'2006'!$B$1:$E$25</definedName>
    <definedName name="_xlnm.Print_Area" localSheetId="0">'celkový přehled'!$A$1:$D$20</definedName>
  </definedNames>
  <calcPr fullCalcOnLoad="1"/>
</workbook>
</file>

<file path=xl/sharedStrings.xml><?xml version="1.0" encoding="utf-8"?>
<sst xmlns="http://schemas.openxmlformats.org/spreadsheetml/2006/main" count="294" uniqueCount="221">
  <si>
    <t>Název projektu</t>
  </si>
  <si>
    <t>Žadatel</t>
  </si>
  <si>
    <t>1</t>
  </si>
  <si>
    <t>2</t>
  </si>
  <si>
    <t>CELKEM</t>
  </si>
  <si>
    <t>Příspěvek NADACE</t>
  </si>
  <si>
    <t>Letní škola staré hudby</t>
  </si>
  <si>
    <t>IČO</t>
  </si>
  <si>
    <t>Výroba kopií kostýmů (uniforem) zámecké gardy</t>
  </si>
  <si>
    <t>Budějovický spolek vojenské historie, Č. Budějovice</t>
  </si>
  <si>
    <t>Sdružení pro českou hudbu a umění</t>
  </si>
  <si>
    <t>3</t>
  </si>
  <si>
    <t>Česká mytologie očima dětí</t>
  </si>
  <si>
    <t>Sdružení pro rozvoj ZUŠ v Č. Krumlově</t>
  </si>
  <si>
    <t>4</t>
  </si>
  <si>
    <t>Tvorba nástrojů pro interaktivní práci s viruálním modelem barokního divadla</t>
  </si>
  <si>
    <t xml:space="preserve">ČVÚT v Praze, Fakulta stavební </t>
  </si>
  <si>
    <t>5</t>
  </si>
  <si>
    <t>Informační centrum neziskových organizací, o.p.s.</t>
  </si>
  <si>
    <t>Speciální příloha GRANTISu na téma ochrany kulturních památek</t>
  </si>
  <si>
    <t>Enviromentální výchova a veřejná knohovan s videotékou</t>
  </si>
  <si>
    <t>ZO ČSOP Šípek Český Krumlov</t>
  </si>
  <si>
    <t>Letní a víkendové integrované pobyty</t>
  </si>
  <si>
    <t xml:space="preserve">Sdružení Spirála, Český Krumlov </t>
  </si>
  <si>
    <t>Plány barokního divadla zámku Český Krumlov</t>
  </si>
  <si>
    <t>Kurz tanců 17. a 18. století - Gavotte</t>
  </si>
  <si>
    <t>Společnost přátel Českého Krumlova, Český Krumlov</t>
  </si>
  <si>
    <t>Asociace historického tance, Český Krumlov</t>
  </si>
  <si>
    <t>Aktualizace I-stránek barokního divadla zámku Č. Krumlov</t>
  </si>
  <si>
    <t>Katalogizace francouzských zámeckých a palácových divadel</t>
  </si>
  <si>
    <t>Zpěvem pro radost</t>
  </si>
  <si>
    <t>Klub přátel cyrilometodějské školy v Brně</t>
  </si>
  <si>
    <t>Den s handicapem, den bez bariér</t>
  </si>
  <si>
    <t>Kiwanis klub Český Krumlov, Č. Krumlov</t>
  </si>
  <si>
    <t xml:space="preserve">Udržení v repertoáru barokního díla J.D. Zelenky "Magnificat" </t>
  </si>
  <si>
    <t>Vysokoškolský umělecký soubor Pardubice</t>
  </si>
  <si>
    <t>Program pro děti na II. Ročníku Mezinárodního divadelního festivalu Miraculum Český Krumlov 2006</t>
  </si>
  <si>
    <t>Občanské sdružení Divadelní centrum Český Krumlov</t>
  </si>
  <si>
    <t xml:space="preserve">Bar. Opera Scipione Africano il Maggiore - II. Ročník Mezin. Divadelního festivalu  Miraculum 2006   </t>
  </si>
  <si>
    <t xml:space="preserve">Petr Klapka, Sorbonne Institute, Paris, France </t>
  </si>
  <si>
    <t>Podpořeno celkem: 16 projektů</t>
  </si>
  <si>
    <t>Průměrná výše příspěvku: 40 625 Kč</t>
  </si>
  <si>
    <t>Rozděleno celkem: 650 000 Kč</t>
  </si>
  <si>
    <t>Rozděleno celkem: 989 000 Kč</t>
  </si>
  <si>
    <t>VUS Pardubice</t>
  </si>
  <si>
    <t>Letní škola staré hudby 2005</t>
  </si>
  <si>
    <t>7</t>
  </si>
  <si>
    <t>Ježek a čížek-div.lidí bez přístřeší</t>
  </si>
  <si>
    <t>8</t>
  </si>
  <si>
    <t>Environmentální výchova a akce na Českokrumlovsku</t>
  </si>
  <si>
    <t>ZO ČSOP Šípek Č.K.</t>
  </si>
  <si>
    <t>9</t>
  </si>
  <si>
    <t>Theatrum Schrattenbach</t>
  </si>
  <si>
    <t>Univerzita Palackého Olomouc</t>
  </si>
  <si>
    <t>Českokrumlovská Commedia del Arte</t>
  </si>
  <si>
    <t>OS Malé Vinohradské</t>
  </si>
  <si>
    <t>Projektové vyučování</t>
  </si>
  <si>
    <t>ZŠ Český Krumlov Plešivec</t>
  </si>
  <si>
    <t>Sdružení spirála</t>
  </si>
  <si>
    <t>Interaktivní virtuální model barokního divadla II</t>
  </si>
  <si>
    <t>ČVUT v Praze, FS</t>
  </si>
  <si>
    <t>Letní škola barokní hudby</t>
  </si>
  <si>
    <t>OS Rajnochovské kulturní léto</t>
  </si>
  <si>
    <t>Kurz tanců 17.a 18. Století</t>
  </si>
  <si>
    <t>Společnost přátel Českého Krumlova, o.s.</t>
  </si>
  <si>
    <t>Odborný časopis GRANTIS - měsíčník nezisk. Sektoru</t>
  </si>
  <si>
    <t>Informační centrum neziskových organizací, o.p.s-.</t>
  </si>
  <si>
    <t>6</t>
  </si>
  <si>
    <t>Přípravné práce k dokumentaci zámeckého div. Na Kačině</t>
  </si>
  <si>
    <t>Dokumentace histor.jevištní techniky divadla Kačina</t>
  </si>
  <si>
    <t>CORA-Centrum pro ochranu a restaurování architektury</t>
  </si>
  <si>
    <t>Restaurování prospektu a bočních kulis ZD SZ Mnichovo Hradiště</t>
  </si>
  <si>
    <t>NPÚ Praha</t>
  </si>
  <si>
    <t>Podpořeno celkem: 23 projektů</t>
  </si>
  <si>
    <t>Průměrná výše příspěvku: 43 000 Kč</t>
  </si>
  <si>
    <t>sdružení SPIRÁLA, Český Krumlov</t>
  </si>
  <si>
    <t>Příprava a realizace environmentálních výukových programů</t>
  </si>
  <si>
    <t>ZO ČSOP 15/06, c/o Gymnázium, Chvalšinská 112 - SEV Šípek, Český Krumlov</t>
  </si>
  <si>
    <t>Výměnné pobyty dětských sborů</t>
  </si>
  <si>
    <t>Sdružení pro rozvoj ZUŠ Český Krumlov</t>
  </si>
  <si>
    <t>Tanec a čas - odborná příprava výstavy</t>
  </si>
  <si>
    <t>Ústav taneční vědy při katedře tance HAMU, Malostranské nám. 12, Praha 1</t>
  </si>
  <si>
    <t xml:space="preserve">Letní škola staré hudby 2004 </t>
  </si>
  <si>
    <t>Odborný časopis GRANTIS - měsíčník neziskového sektoru</t>
  </si>
  <si>
    <t xml:space="preserve">Portály, okenní ostění římsy, dveře, okenní výplně měšťanských objektů v Č. Krumlově. Souhrnné zpracování od středověku do 20. stol. </t>
  </si>
  <si>
    <t>Umělecká beseda Český Krumlov</t>
  </si>
  <si>
    <t>Interaktivní virtuální model barokního divadla</t>
  </si>
  <si>
    <t>ČVUT v Praze, fakulta stavební</t>
  </si>
  <si>
    <t>Vydání sborníku příspěvků - konference Svět barokního divadla 2004</t>
  </si>
  <si>
    <t>č.</t>
  </si>
  <si>
    <t>Podpořeno: 9 projektů</t>
  </si>
  <si>
    <t>Průměrná výše příspěvku: 32 778 Kč</t>
  </si>
  <si>
    <t>Rozděleno celkem: 295 000 Kč</t>
  </si>
  <si>
    <t>Č.</t>
  </si>
  <si>
    <t>Uvedení bar.díla J.D.Zelenky – Magnificat</t>
  </si>
  <si>
    <t>Třídní setkávání Spirála</t>
  </si>
  <si>
    <t>Kiwanis klub Český Krumlov</t>
  </si>
  <si>
    <t>Nejstarší hud. Škola v Čechách a její 225letá existence</t>
  </si>
  <si>
    <t>Sdružení pro rozvoj ZUŠ v Č. Krumlově</t>
  </si>
  <si>
    <t>Asociace hist.tance</t>
  </si>
  <si>
    <t>Vydání brožury Zámecké divadlo v Českém Krumlově</t>
  </si>
  <si>
    <t>Národní zemědělské muzeum Praha, pobočka Muzeum českého venkova na zám. Kačina</t>
  </si>
  <si>
    <t>Graf. úprava a korekt. brožury „Zámecké divadlo v Českém Krumlově“</t>
  </si>
  <si>
    <t xml:space="preserve"> Společnost přátel Českého Krumlova, o.s.</t>
  </si>
  <si>
    <t>Základní odb. evidence a pasport. mechan. divadla ze zámku Kačina</t>
  </si>
  <si>
    <t>Kruh přátel pohádkového domu, o.s.</t>
  </si>
  <si>
    <t>OS Ježek a čížek-divadlem k sobě, k druhým hrou</t>
  </si>
  <si>
    <t>Hudba na zámku v Českém Krumlově od 1/216 stol.do 1/2 20 stol. - disertační práce</t>
  </si>
  <si>
    <t>Celková rozdělená částka</t>
  </si>
  <si>
    <t>Počet podpořených projektů</t>
  </si>
  <si>
    <t>Průměrný nadační příspěvek</t>
  </si>
  <si>
    <t>Soutěž o nadační příspěvek 2004</t>
  </si>
  <si>
    <t>Soutěž o nadační příspěvek 2005</t>
  </si>
  <si>
    <t>Soutěž o nadační příspěvek 2006</t>
  </si>
  <si>
    <t>Tanec a čas-výstava exponátů, etapa-realizace sc.</t>
  </si>
  <si>
    <t>Soutěž o nadační příspěvek 2007</t>
  </si>
  <si>
    <t>Soutěž o nadační příspěvek 2008</t>
  </si>
  <si>
    <t>Rozděleno celkem: 220 000 Kč</t>
  </si>
  <si>
    <t>Podpořeno: 10 projektů</t>
  </si>
  <si>
    <t>Průměrná výše příspěvku: 22 000 Kč</t>
  </si>
  <si>
    <t>Architektonický vývoj středověkého města na příkladu Českého Krumlova</t>
  </si>
  <si>
    <t>Umělecká Beseda Český Krumlov, o.s.</t>
  </si>
  <si>
    <t>Barokní iluminace</t>
  </si>
  <si>
    <t>Společnost přátel Českého Krumlov, o.s.</t>
  </si>
  <si>
    <t>Obrazová publikace "Příběh maškarního sálu"</t>
  </si>
  <si>
    <t>Simulace prostorové akustiky barokního krumlovského divadla</t>
  </si>
  <si>
    <t>Po stopách Marca Pola</t>
  </si>
  <si>
    <t>Sdružení rodičů a přátel českokrumlovského dětského sboru</t>
  </si>
  <si>
    <t>Hudební kultura na zámku v Č. Krumlově v raném novověku</t>
  </si>
  <si>
    <t>Občanské sdružení Dyškanti</t>
  </si>
  <si>
    <t xml:space="preserve">Tvorba nástrojů pro interaktivní práci s virtuálním modelem barokního divadla II. </t>
  </si>
  <si>
    <t>ČVÚT v Praze, Fakulta stavební</t>
  </si>
  <si>
    <t>Kiwanis Klub Český Krumlov, o.s.</t>
  </si>
  <si>
    <t>J. Starzer - Kouzelná girlanda, balet ze zámeckého archivu v Č.Krumlově z roku 1757</t>
  </si>
  <si>
    <t>Musica Florea, o.s</t>
  </si>
  <si>
    <t>Kurz tanců 17. a 18. století - Passacaille</t>
  </si>
  <si>
    <t>Letní a víkednové integrované pobyty</t>
  </si>
  <si>
    <t>Sdružení sprirála</t>
  </si>
  <si>
    <t>Mezinárodní kurz tanců 17. a 18. století - od pavany po Folies d´Espagne</t>
  </si>
  <si>
    <t>Asociace historického tance</t>
  </si>
  <si>
    <t>Jevištní světlo v historii divadla</t>
  </si>
  <si>
    <t>Arena Teater Inst. Foundation</t>
  </si>
  <si>
    <t>Oslava 260 let Maškarního sálu - 3. historický ples a seminář</t>
  </si>
  <si>
    <t>Dokumentace řemeslných prvků českokruml. Hradu a zámku</t>
  </si>
  <si>
    <t>Umělecká Beseda v Č. Krumlově</t>
  </si>
  <si>
    <t>Katalogizace francouzských zámeckých a palácových divadel II. Část</t>
  </si>
  <si>
    <t>A. Vivaldi: Argippo, benefiční představení ve prospěch bar. Divadla</t>
  </si>
  <si>
    <t>Jižní Čechy - poezie venkova</t>
  </si>
  <si>
    <t>O.s. Hortensia</t>
  </si>
  <si>
    <t>Rozhlédni se a pochop souvislosti</t>
  </si>
  <si>
    <t>15/06 ZO ČSOP Šípek</t>
  </si>
  <si>
    <t>Mecenáši barokního divadla a historie jejich zámeckých divadel</t>
  </si>
  <si>
    <t>Institut umění - Divadelní ústav</t>
  </si>
  <si>
    <t>Výroba funkčních replik dekorací zám. Divadla v Mnichově Hradišti</t>
  </si>
  <si>
    <t>Společnost přátel barokní kultury</t>
  </si>
  <si>
    <t>Sborový život 2008</t>
  </si>
  <si>
    <t>PG 5792 11-4</t>
  </si>
  <si>
    <t>Rozděleno celkem: 591 575 Kč</t>
  </si>
  <si>
    <t>Podpořeno:14 projektů</t>
  </si>
  <si>
    <t>Průměrná výše příspěvku: 42 255 Kč</t>
  </si>
  <si>
    <t>poskytnutých třetím osobám v otevřených soutěžích o nadační příspěvek</t>
  </si>
  <si>
    <t>Nadace barokního divadla zámku Český Krumlov</t>
  </si>
  <si>
    <t>Zámek 59</t>
  </si>
  <si>
    <t>381 01 Český Krumlov</t>
  </si>
  <si>
    <t>IČO: 60084081</t>
  </si>
  <si>
    <t xml:space="preserve">Přehled nadačních příspěvků </t>
  </si>
  <si>
    <t>Číslo</t>
  </si>
  <si>
    <t>příspěvek NADACE</t>
  </si>
  <si>
    <t>Sborník "Šlechta v habsburské monarchii...</t>
  </si>
  <si>
    <t>JČU v Č. Budějovicích</t>
  </si>
  <si>
    <t>Studie "Možnosti a persp...litomyšlského divadla"</t>
  </si>
  <si>
    <t>Ob. sdruž. Milislav, Litomyšl</t>
  </si>
  <si>
    <t>Ve stínu rožm. růže -zpříst-kult.dědictví dětem</t>
  </si>
  <si>
    <t>Sdružení pro rozvoj ZUŠ v ČK</t>
  </si>
  <si>
    <t>o.s. Chorea Historica</t>
  </si>
  <si>
    <t>Prostor. model barokního divadla</t>
  </si>
  <si>
    <t>ČVÚT, Fakulta stavební</t>
  </si>
  <si>
    <t>Kostýmní návrhy pro operu 17. a 18. stol.</t>
  </si>
  <si>
    <t>Výtv. a barevné řešení dětského odd. v nemocnici</t>
  </si>
  <si>
    <t>Kiwanis klub Č. Krumlov</t>
  </si>
  <si>
    <t>Soutěž o nadační příspěvek 2002</t>
  </si>
  <si>
    <t>Podpořeno: 6 projektů</t>
  </si>
  <si>
    <t>Průměrná výše příspěvku: 36 667 Kč</t>
  </si>
  <si>
    <t>Koncerty vysokoškolského uměleckého souboru Pardubice v Blansku</t>
  </si>
  <si>
    <t>Vysokoškolský umělecký soubor - občanské sdružení</t>
  </si>
  <si>
    <t>Letní škola staré hudby 2003, Prachatice</t>
  </si>
  <si>
    <t xml:space="preserve">Sdružení pro českou hudbu a umění </t>
  </si>
  <si>
    <t xml:space="preserve">Podzimní koncerty barokní hudby v Č. Krumlově  </t>
  </si>
  <si>
    <t>O.s. Fidelio</t>
  </si>
  <si>
    <t>10</t>
  </si>
  <si>
    <t>Zámecký barokní festival v Děčíně</t>
  </si>
  <si>
    <t>Iniciativa pro děčínský zámek, o.s.</t>
  </si>
  <si>
    <t>Experimentální představení bar. opery v zámeckém divadle v Č. Krumlově</t>
  </si>
  <si>
    <t>Sdružení bar. souboru Cappella Accademica</t>
  </si>
  <si>
    <t>Dokončení a vydání doktorandské práce - Vladštejnská historická divadla</t>
  </si>
  <si>
    <t>Nadační fond festivalu komorní hudby</t>
  </si>
  <si>
    <t>Cena Bestia Triumphans</t>
  </si>
  <si>
    <t>Památkářská obec českokrumlovská, o.s.</t>
  </si>
  <si>
    <t>Komplexní prostorový model barokního divadla</t>
  </si>
  <si>
    <t>Popularizace památkového kulturního dědictví okr. Havlíčkův Brod (cyklus 6 přednášek o nemovitých kult. památkách okresu)</t>
  </si>
  <si>
    <t>Pavučina Vysočiny o.p.s., Havlíčkův Brod</t>
  </si>
  <si>
    <t>11</t>
  </si>
  <si>
    <t>Materiály k dějinám zámeckého divadla v Litomyšli (tištěný sborník)</t>
  </si>
  <si>
    <t>Milislav, o.s.</t>
  </si>
  <si>
    <t>12</t>
  </si>
  <si>
    <t>13</t>
  </si>
  <si>
    <t>Shrnutí vývoje fasád historických měšťanských objektů v ČK od středověku do současnosti</t>
  </si>
  <si>
    <t>Umělecká beseda Český Krumlov, o.s.</t>
  </si>
  <si>
    <t>14</t>
  </si>
  <si>
    <t>Za Fortnu čistější a krásnější</t>
  </si>
  <si>
    <t>International Art Studio, o.s.</t>
  </si>
  <si>
    <t>Dokumentační CD ROM Zámecké barokní divadlo v Č. Krumlově</t>
  </si>
  <si>
    <t>Sdružení OIS Český Krumlov</t>
  </si>
  <si>
    <t xml:space="preserve">Evidence a dokumentace fondu hudebnin kapely scharzenberské gardy, sběr literárních a archivních pramenů zam. na probl. bar. div., dokumentace mašinérií zám. hist. divadel v Čechách  </t>
  </si>
  <si>
    <t>Soutěž o nadační příspěvek 2003</t>
  </si>
  <si>
    <t>Rozděleno celkem: 460 000 Kč</t>
  </si>
  <si>
    <t>Podpořeno: 14 projektů</t>
  </si>
  <si>
    <t>Průměrná výše příspěvku: 32 857 Kč</t>
  </si>
  <si>
    <t>92 projektů</t>
  </si>
  <si>
    <t>z výnosů nadačního jmění získaného z Nadačního investičního fondu</t>
  </si>
  <si>
    <t>V letech 2002 – 2008 proběhlo sedm kol, ve kterých mohli žadatelé soutěžit  o nadační příspěvek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</si>
</sst>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164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9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/>
    </xf>
    <xf numFmtId="0" fontId="2" fillId="3" borderId="1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4" fontId="0" fillId="3" borderId="19" xfId="0" applyNumberFormat="1" applyFont="1" applyFill="1" applyBorder="1" applyAlignment="1">
      <alignment/>
    </xf>
    <xf numFmtId="0" fontId="0" fillId="0" borderId="9" xfId="0" applyFont="1" applyBorder="1" applyAlignment="1">
      <alignment wrapText="1"/>
    </xf>
    <xf numFmtId="164" fontId="0" fillId="3" borderId="20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164" fontId="0" fillId="3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164" fontId="2" fillId="3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164" fontId="0" fillId="3" borderId="9" xfId="0" applyNumberFormat="1" applyFont="1" applyFill="1" applyBorder="1" applyAlignment="1">
      <alignment/>
    </xf>
    <xf numFmtId="164" fontId="0" fillId="3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4" borderId="3" xfId="0" applyFont="1" applyFill="1" applyBorder="1" applyAlignment="1">
      <alignment wrapText="1"/>
    </xf>
    <xf numFmtId="1" fontId="3" fillId="4" borderId="3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6" fontId="4" fillId="4" borderId="9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2" borderId="11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6" fontId="3" fillId="4" borderId="4" xfId="0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/>
    </xf>
    <xf numFmtId="0" fontId="2" fillId="3" borderId="14" xfId="0" applyFont="1" applyFill="1" applyBorder="1" applyAlignment="1">
      <alignment/>
    </xf>
    <xf numFmtId="3" fontId="2" fillId="3" borderId="23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64" fontId="0" fillId="3" borderId="25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164" fontId="2" fillId="3" borderId="27" xfId="0" applyNumberFormat="1" applyFont="1" applyFill="1" applyBorder="1" applyAlignment="1">
      <alignment/>
    </xf>
    <xf numFmtId="0" fontId="4" fillId="0" borderId="17" xfId="0" applyFont="1" applyBorder="1" applyAlignment="1">
      <alignment wrapText="1"/>
    </xf>
    <xf numFmtId="1" fontId="4" fillId="0" borderId="17" xfId="0" applyNumberFormat="1" applyFont="1" applyBorder="1" applyAlignment="1">
      <alignment wrapText="1"/>
    </xf>
    <xf numFmtId="6" fontId="4" fillId="4" borderId="18" xfId="0" applyNumberFormat="1" applyFont="1" applyFill="1" applyBorder="1" applyAlignment="1">
      <alignment horizontal="right" wrapText="1"/>
    </xf>
    <xf numFmtId="1" fontId="4" fillId="2" borderId="11" xfId="0" applyNumberFormat="1" applyFont="1" applyFill="1" applyBorder="1" applyAlignment="1">
      <alignment wrapText="1"/>
    </xf>
    <xf numFmtId="6" fontId="4" fillId="4" borderId="2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24" xfId="0" applyBorder="1" applyAlignment="1">
      <alignment wrapText="1"/>
    </xf>
    <xf numFmtId="164" fontId="0" fillId="0" borderId="25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 wrapText="1"/>
    </xf>
    <xf numFmtId="3" fontId="3" fillId="3" borderId="28" xfId="0" applyNumberFormat="1" applyFont="1" applyFill="1" applyBorder="1" applyAlignment="1">
      <alignment wrapText="1"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9" xfId="0" applyNumberFormat="1" applyFont="1" applyBorder="1" applyAlignment="1">
      <alignment/>
    </xf>
    <xf numFmtId="49" fontId="4" fillId="0" borderId="8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3" fontId="4" fillId="0" borderId="2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" borderId="16" xfId="0" applyFont="1" applyFill="1" applyBorder="1" applyAlignment="1">
      <alignment/>
    </xf>
    <xf numFmtId="164" fontId="3" fillId="3" borderId="18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164" fontId="3" fillId="3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/>
    </xf>
    <xf numFmtId="164" fontId="3" fillId="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23" xfId="0" applyFont="1" applyFill="1" applyBorder="1" applyAlignment="1">
      <alignment horizontal="center" wrapText="1"/>
    </xf>
    <xf numFmtId="3" fontId="4" fillId="2" borderId="9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6.625" style="94" bestFit="1" customWidth="1"/>
    <col min="2" max="2" width="24.00390625" style="120" customWidth="1"/>
    <col min="3" max="4" width="9.125" style="94" customWidth="1"/>
    <col min="5" max="5" width="14.875" style="94" bestFit="1" customWidth="1"/>
    <col min="6" max="16384" width="9.125" style="94" customWidth="1"/>
  </cols>
  <sheetData>
    <row r="1" spans="1:2" s="118" customFormat="1" ht="12.75">
      <c r="A1" s="118" t="s">
        <v>161</v>
      </c>
      <c r="B1" s="119"/>
    </row>
    <row r="2" ht="12.75">
      <c r="A2" s="94" t="s">
        <v>162</v>
      </c>
    </row>
    <row r="3" ht="12.75">
      <c r="A3" s="94" t="s">
        <v>163</v>
      </c>
    </row>
    <row r="4" ht="12.75">
      <c r="A4" s="94" t="s">
        <v>164</v>
      </c>
    </row>
    <row r="6" ht="12.75">
      <c r="A6" s="118" t="s">
        <v>165</v>
      </c>
    </row>
    <row r="7" ht="12.75">
      <c r="A7" s="118" t="s">
        <v>160</v>
      </c>
    </row>
    <row r="8" ht="12.75">
      <c r="A8" s="121" t="s">
        <v>219</v>
      </c>
    </row>
    <row r="10" ht="12.75">
      <c r="A10" s="118" t="s">
        <v>220</v>
      </c>
    </row>
    <row r="12" ht="13.5" thickBot="1"/>
    <row r="13" spans="1:4" ht="22.5" customHeight="1">
      <c r="A13" s="122" t="s">
        <v>108</v>
      </c>
      <c r="B13" s="123">
        <f>989000+295000+650000+220000+591575+220000+460000</f>
        <v>3425575</v>
      </c>
      <c r="C13" s="89"/>
      <c r="D13" s="89"/>
    </row>
    <row r="14" spans="1:6" ht="24.75" customHeight="1">
      <c r="A14" s="124" t="s">
        <v>109</v>
      </c>
      <c r="B14" s="125" t="s">
        <v>218</v>
      </c>
      <c r="C14" s="91"/>
      <c r="D14" s="91"/>
      <c r="E14" s="90"/>
      <c r="F14" s="90"/>
    </row>
    <row r="15" spans="1:6" ht="30" customHeight="1" thickBot="1">
      <c r="A15" s="126" t="s">
        <v>110</v>
      </c>
      <c r="B15" s="127">
        <v>37235</v>
      </c>
      <c r="C15" s="91"/>
      <c r="D15" s="92"/>
      <c r="E15" s="91"/>
      <c r="F15" s="91"/>
    </row>
    <row r="16" spans="1:6" ht="12.75">
      <c r="A16" s="135"/>
      <c r="B16" s="135"/>
      <c r="C16" s="136"/>
      <c r="D16" s="136"/>
      <c r="E16" s="93"/>
      <c r="F16" s="93"/>
    </row>
    <row r="17" spans="3:4" ht="12.75">
      <c r="C17" s="89"/>
      <c r="D17" s="89"/>
    </row>
    <row r="18" spans="3:6" ht="12.75">
      <c r="C18" s="91"/>
      <c r="D18" s="91"/>
      <c r="E18" s="90"/>
      <c r="F18" s="90"/>
    </row>
    <row r="19" spans="3:6" ht="12.75">
      <c r="C19" s="91"/>
      <c r="D19" s="92"/>
      <c r="E19" s="91"/>
      <c r="F19" s="91"/>
    </row>
    <row r="20" spans="1:6" ht="12.75">
      <c r="A20" s="137"/>
      <c r="B20" s="137"/>
      <c r="E20" s="93"/>
      <c r="F20" s="93"/>
    </row>
    <row r="21" spans="1:2" ht="12.75">
      <c r="A21" s="91"/>
      <c r="B21" s="91"/>
    </row>
    <row r="22" spans="1:2" ht="12.75">
      <c r="A22" s="91"/>
      <c r="B22" s="92"/>
    </row>
  </sheetData>
  <mergeCells count="2">
    <mergeCell ref="A16:D16"/>
    <mergeCell ref="A20:B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94" customWidth="1"/>
    <col min="2" max="2" width="41.125" style="94" customWidth="1"/>
    <col min="3" max="3" width="23.75390625" style="94" customWidth="1"/>
    <col min="4" max="4" width="14.375" style="94" customWidth="1"/>
    <col min="5" max="5" width="9.75390625" style="94" bestFit="1" customWidth="1"/>
    <col min="6" max="16384" width="9.125" style="94" customWidth="1"/>
  </cols>
  <sheetData>
    <row r="1" s="137" customFormat="1" ht="12.75">
      <c r="A1" s="137" t="s">
        <v>180</v>
      </c>
    </row>
    <row r="2" s="89" customFormat="1" ht="12.75"/>
    <row r="3" spans="1:3" s="91" customFormat="1" ht="12.75">
      <c r="A3" s="137" t="s">
        <v>117</v>
      </c>
      <c r="B3" s="137"/>
      <c r="C3" s="138"/>
    </row>
    <row r="4" s="91" customFormat="1" ht="12.75">
      <c r="A4" s="91" t="s">
        <v>181</v>
      </c>
    </row>
    <row r="5" spans="1:3" s="91" customFormat="1" ht="12.75">
      <c r="A5" s="91" t="s">
        <v>182</v>
      </c>
      <c r="B5" s="92"/>
      <c r="C5" s="93"/>
    </row>
    <row r="8" ht="13.5" thickBot="1"/>
    <row r="9" spans="1:5" ht="25.5" customHeight="1" thickBot="1">
      <c r="A9" s="95" t="s">
        <v>166</v>
      </c>
      <c r="B9" s="96" t="s">
        <v>0</v>
      </c>
      <c r="C9" s="97" t="s">
        <v>1</v>
      </c>
      <c r="D9" s="98" t="s">
        <v>7</v>
      </c>
      <c r="E9" s="99" t="s">
        <v>167</v>
      </c>
    </row>
    <row r="10" spans="1:5" ht="25.5" customHeight="1">
      <c r="A10" s="100" t="s">
        <v>2</v>
      </c>
      <c r="B10" s="80" t="s">
        <v>168</v>
      </c>
      <c r="C10" s="80" t="s">
        <v>169</v>
      </c>
      <c r="D10" s="101">
        <v>60076658</v>
      </c>
      <c r="E10" s="102">
        <v>50000</v>
      </c>
    </row>
    <row r="11" spans="1:5" ht="25.5" customHeight="1">
      <c r="A11" s="103" t="s">
        <v>3</v>
      </c>
      <c r="B11" s="55" t="s">
        <v>170</v>
      </c>
      <c r="C11" s="55" t="s">
        <v>171</v>
      </c>
      <c r="D11" s="104">
        <v>26532255</v>
      </c>
      <c r="E11" s="105">
        <v>20000</v>
      </c>
    </row>
    <row r="12" spans="1:5" ht="25.5" customHeight="1">
      <c r="A12" s="103" t="s">
        <v>11</v>
      </c>
      <c r="B12" s="55" t="s">
        <v>172</v>
      </c>
      <c r="C12" s="55" t="s">
        <v>173</v>
      </c>
      <c r="D12" s="104">
        <v>69114382</v>
      </c>
      <c r="E12" s="105">
        <v>20000</v>
      </c>
    </row>
    <row r="13" spans="1:5" s="110" customFormat="1" ht="25.5" customHeight="1">
      <c r="A13" s="106" t="s">
        <v>14</v>
      </c>
      <c r="B13" s="107" t="s">
        <v>175</v>
      </c>
      <c r="C13" s="107" t="s">
        <v>176</v>
      </c>
      <c r="D13" s="108">
        <v>68407700</v>
      </c>
      <c r="E13" s="109">
        <v>30000</v>
      </c>
    </row>
    <row r="14" spans="1:5" ht="25.5" customHeight="1">
      <c r="A14" s="103" t="s">
        <v>17</v>
      </c>
      <c r="B14" s="55" t="s">
        <v>177</v>
      </c>
      <c r="C14" s="55" t="s">
        <v>174</v>
      </c>
      <c r="D14" s="104"/>
      <c r="E14" s="105">
        <v>50000</v>
      </c>
    </row>
    <row r="15" spans="1:5" ht="25.5" customHeight="1" thickBot="1">
      <c r="A15" s="111" t="s">
        <v>67</v>
      </c>
      <c r="B15" s="112" t="s">
        <v>178</v>
      </c>
      <c r="C15" s="112" t="s">
        <v>179</v>
      </c>
      <c r="D15" s="113">
        <v>26549051</v>
      </c>
      <c r="E15" s="114">
        <v>50000</v>
      </c>
    </row>
    <row r="16" spans="1:5" ht="25.5" customHeight="1" thickBot="1">
      <c r="A16" s="115"/>
      <c r="D16" s="116"/>
      <c r="E16" s="117">
        <f>SUM(E10:E15)</f>
        <v>220000</v>
      </c>
    </row>
  </sheetData>
  <mergeCells count="2">
    <mergeCell ref="A1:IV1"/>
    <mergeCell ref="A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IV16384"/>
    </sheetView>
  </sheetViews>
  <sheetFormatPr defaultColWidth="9.00390625" defaultRowHeight="12.75"/>
  <cols>
    <col min="1" max="1" width="6.00390625" style="94" customWidth="1"/>
    <col min="2" max="2" width="51.375" style="94" customWidth="1"/>
    <col min="3" max="3" width="30.75390625" style="94" customWidth="1"/>
    <col min="4" max="4" width="14.625" style="134" customWidth="1"/>
    <col min="5" max="5" width="14.125" style="94" customWidth="1"/>
    <col min="6" max="16384" width="9.125" style="94" customWidth="1"/>
  </cols>
  <sheetData>
    <row r="1" s="137" customFormat="1" ht="12.75">
      <c r="A1" s="137" t="s">
        <v>214</v>
      </c>
    </row>
    <row r="2" s="89" customFormat="1" ht="12.75">
      <c r="D2" s="92"/>
    </row>
    <row r="3" spans="1:4" s="91" customFormat="1" ht="12.75">
      <c r="A3" s="137" t="s">
        <v>215</v>
      </c>
      <c r="B3" s="137"/>
      <c r="C3" s="138"/>
      <c r="D3" s="128"/>
    </row>
    <row r="4" spans="1:4" s="91" customFormat="1" ht="12.75">
      <c r="A4" s="91" t="s">
        <v>216</v>
      </c>
      <c r="D4" s="128"/>
    </row>
    <row r="5" spans="1:4" s="91" customFormat="1" ht="12.75">
      <c r="A5" s="91" t="s">
        <v>217</v>
      </c>
      <c r="B5" s="92"/>
      <c r="C5" s="93"/>
      <c r="D5" s="128"/>
    </row>
    <row r="6" spans="2:4" s="91" customFormat="1" ht="13.5" thickBot="1">
      <c r="B6" s="92"/>
      <c r="C6" s="93"/>
      <c r="D6" s="128"/>
    </row>
    <row r="7" spans="1:5" ht="26.25" thickBot="1">
      <c r="A7" s="95" t="s">
        <v>166</v>
      </c>
      <c r="B7" s="96" t="s">
        <v>0</v>
      </c>
      <c r="C7" s="97" t="s">
        <v>1</v>
      </c>
      <c r="D7" s="98" t="s">
        <v>7</v>
      </c>
      <c r="E7" s="129" t="s">
        <v>167</v>
      </c>
    </row>
    <row r="8" spans="1:5" ht="25.5">
      <c r="A8" s="100" t="s">
        <v>2</v>
      </c>
      <c r="B8" s="80" t="s">
        <v>192</v>
      </c>
      <c r="C8" s="80" t="s">
        <v>193</v>
      </c>
      <c r="D8" s="101">
        <v>70897778</v>
      </c>
      <c r="E8" s="102">
        <v>86000</v>
      </c>
    </row>
    <row r="9" spans="1:5" ht="51">
      <c r="A9" s="103" t="s">
        <v>3</v>
      </c>
      <c r="B9" s="55" t="s">
        <v>213</v>
      </c>
      <c r="C9" s="55" t="s">
        <v>64</v>
      </c>
      <c r="D9" s="104">
        <v>26626233</v>
      </c>
      <c r="E9" s="130">
        <v>60000</v>
      </c>
    </row>
    <row r="10" spans="1:5" ht="25.5">
      <c r="A10" s="103" t="s">
        <v>11</v>
      </c>
      <c r="B10" s="55" t="s">
        <v>211</v>
      </c>
      <c r="C10" s="55" t="s">
        <v>212</v>
      </c>
      <c r="D10" s="104">
        <v>69092206</v>
      </c>
      <c r="E10" s="130">
        <v>43000</v>
      </c>
    </row>
    <row r="11" spans="1:5" ht="25.5">
      <c r="A11" s="103" t="s">
        <v>14</v>
      </c>
      <c r="B11" s="55" t="s">
        <v>185</v>
      </c>
      <c r="C11" s="55" t="s">
        <v>186</v>
      </c>
      <c r="D11" s="104">
        <v>40765156</v>
      </c>
      <c r="E11" s="105">
        <v>35000</v>
      </c>
    </row>
    <row r="12" spans="1:5" ht="25.5" customHeight="1">
      <c r="A12" s="103" t="s">
        <v>17</v>
      </c>
      <c r="B12" s="55" t="s">
        <v>198</v>
      </c>
      <c r="C12" s="55" t="s">
        <v>131</v>
      </c>
      <c r="D12" s="104">
        <v>68407700</v>
      </c>
      <c r="E12" s="130">
        <v>35000</v>
      </c>
    </row>
    <row r="13" spans="1:5" s="110" customFormat="1" ht="12.75">
      <c r="A13" s="103" t="s">
        <v>67</v>
      </c>
      <c r="B13" s="55" t="s">
        <v>190</v>
      </c>
      <c r="C13" s="55" t="s">
        <v>191</v>
      </c>
      <c r="D13" s="104">
        <v>70853335</v>
      </c>
      <c r="E13" s="105">
        <v>34500</v>
      </c>
    </row>
    <row r="14" spans="1:5" ht="12.75">
      <c r="A14" s="103" t="s">
        <v>46</v>
      </c>
      <c r="B14" s="55" t="s">
        <v>209</v>
      </c>
      <c r="C14" s="55" t="s">
        <v>210</v>
      </c>
      <c r="D14" s="104">
        <v>26626691</v>
      </c>
      <c r="E14" s="130">
        <v>30000</v>
      </c>
    </row>
    <row r="15" spans="1:5" ht="12.75">
      <c r="A15" s="103" t="s">
        <v>48</v>
      </c>
      <c r="B15" s="55" t="s">
        <v>187</v>
      </c>
      <c r="C15" s="55" t="s">
        <v>188</v>
      </c>
      <c r="D15" s="104">
        <v>26582287</v>
      </c>
      <c r="E15" s="105">
        <v>24500</v>
      </c>
    </row>
    <row r="16" spans="1:5" ht="25.5">
      <c r="A16" s="103" t="s">
        <v>51</v>
      </c>
      <c r="B16" s="59" t="s">
        <v>202</v>
      </c>
      <c r="C16" s="59" t="s">
        <v>203</v>
      </c>
      <c r="D16" s="104">
        <v>26532255</v>
      </c>
      <c r="E16" s="130">
        <v>23000</v>
      </c>
    </row>
    <row r="17" spans="1:5" ht="25.5">
      <c r="A17" s="103" t="s">
        <v>189</v>
      </c>
      <c r="B17" s="55" t="s">
        <v>206</v>
      </c>
      <c r="C17" s="55" t="s">
        <v>207</v>
      </c>
      <c r="D17" s="104">
        <v>65025458</v>
      </c>
      <c r="E17" s="130">
        <v>23000</v>
      </c>
    </row>
    <row r="18" spans="1:5" ht="25.5">
      <c r="A18" s="103" t="s">
        <v>201</v>
      </c>
      <c r="B18" s="55" t="s">
        <v>183</v>
      </c>
      <c r="C18" s="55" t="s">
        <v>184</v>
      </c>
      <c r="D18" s="104">
        <v>48161781</v>
      </c>
      <c r="E18" s="105">
        <v>20000</v>
      </c>
    </row>
    <row r="19" spans="1:5" ht="38.25">
      <c r="A19" s="103" t="s">
        <v>204</v>
      </c>
      <c r="B19" s="55" t="s">
        <v>199</v>
      </c>
      <c r="C19" s="55" t="s">
        <v>200</v>
      </c>
      <c r="D19" s="104">
        <v>25981480</v>
      </c>
      <c r="E19" s="130">
        <v>20000</v>
      </c>
    </row>
    <row r="20" spans="1:5" ht="25.5">
      <c r="A20" s="103" t="s">
        <v>205</v>
      </c>
      <c r="B20" s="59" t="s">
        <v>194</v>
      </c>
      <c r="C20" s="59" t="s">
        <v>195</v>
      </c>
      <c r="D20" s="104">
        <v>42396107</v>
      </c>
      <c r="E20" s="130">
        <v>16000</v>
      </c>
    </row>
    <row r="21" spans="1:5" ht="26.25" thickBot="1">
      <c r="A21" s="111" t="s">
        <v>208</v>
      </c>
      <c r="B21" s="63" t="s">
        <v>196</v>
      </c>
      <c r="C21" s="63" t="s">
        <v>197</v>
      </c>
      <c r="D21" s="113">
        <v>60630175</v>
      </c>
      <c r="E21" s="131">
        <v>10000</v>
      </c>
    </row>
    <row r="22" spans="1:5" ht="13.5" thickBot="1">
      <c r="A22" s="115"/>
      <c r="D22" s="132"/>
      <c r="E22" s="133">
        <f>SUM(E8:E21)</f>
        <v>460000</v>
      </c>
    </row>
  </sheetData>
  <mergeCells count="2">
    <mergeCell ref="A1:IV1"/>
    <mergeCell ref="A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7" sqref="C7"/>
    </sheetView>
  </sheetViews>
  <sheetFormatPr defaultColWidth="9.00390625" defaultRowHeight="12.75"/>
  <cols>
    <col min="1" max="1" width="8.25390625" style="7" customWidth="1"/>
    <col min="2" max="2" width="43.875" style="7" customWidth="1"/>
    <col min="3" max="3" width="43.75390625" style="7" customWidth="1"/>
    <col min="4" max="4" width="11.625" style="7" bestFit="1" customWidth="1"/>
    <col min="5" max="5" width="13.125" style="7" bestFit="1" customWidth="1"/>
    <col min="6" max="6" width="33.00390625" style="7" customWidth="1"/>
    <col min="7" max="16384" width="9.125" style="7" customWidth="1"/>
  </cols>
  <sheetData>
    <row r="1" s="139" customFormat="1" ht="12.75">
      <c r="A1" s="139" t="s">
        <v>111</v>
      </c>
    </row>
    <row r="2" s="3" customFormat="1" ht="12.75"/>
    <row r="3" spans="1:4" s="4" customFormat="1" ht="12.75">
      <c r="A3" s="139" t="s">
        <v>92</v>
      </c>
      <c r="B3" s="139"/>
      <c r="C3" s="140"/>
      <c r="D3" s="140"/>
    </row>
    <row r="4" s="4" customFormat="1" ht="12.75">
      <c r="A4" s="4" t="s">
        <v>90</v>
      </c>
    </row>
    <row r="5" spans="1:6" s="4" customFormat="1" ht="12.75">
      <c r="A5" s="4" t="s">
        <v>91</v>
      </c>
      <c r="B5" s="5"/>
      <c r="C5" s="6"/>
      <c r="D5" s="6"/>
      <c r="F5" s="6"/>
    </row>
    <row r="6" ht="13.5" thickBot="1"/>
    <row r="7" spans="1:5" ht="26.25" thickBot="1">
      <c r="A7" s="68" t="s">
        <v>89</v>
      </c>
      <c r="B7" s="28" t="s">
        <v>0</v>
      </c>
      <c r="C7" s="29" t="s">
        <v>1</v>
      </c>
      <c r="D7" s="29" t="s">
        <v>7</v>
      </c>
      <c r="E7" s="69" t="s">
        <v>5</v>
      </c>
    </row>
    <row r="8" spans="1:5" ht="12.75">
      <c r="A8" s="70" t="s">
        <v>2</v>
      </c>
      <c r="B8" s="71" t="s">
        <v>75</v>
      </c>
      <c r="C8" s="71" t="s">
        <v>22</v>
      </c>
      <c r="D8" s="72">
        <v>26639815</v>
      </c>
      <c r="E8" s="73">
        <v>16000</v>
      </c>
    </row>
    <row r="9" spans="1:5" ht="25.5">
      <c r="A9" s="74" t="s">
        <v>3</v>
      </c>
      <c r="B9" s="18" t="s">
        <v>77</v>
      </c>
      <c r="C9" s="18" t="s">
        <v>76</v>
      </c>
      <c r="D9" s="20">
        <v>67155090</v>
      </c>
      <c r="E9" s="43">
        <v>15000</v>
      </c>
    </row>
    <row r="10" spans="1:5" ht="13.5" thickBot="1">
      <c r="A10" s="74" t="s">
        <v>11</v>
      </c>
      <c r="B10" s="18" t="s">
        <v>79</v>
      </c>
      <c r="C10" s="18" t="s">
        <v>78</v>
      </c>
      <c r="D10" s="20">
        <v>69114382</v>
      </c>
      <c r="E10" s="43">
        <v>40000</v>
      </c>
    </row>
    <row r="11" spans="1:5" ht="25.5">
      <c r="A11" s="70" t="s">
        <v>14</v>
      </c>
      <c r="B11" s="18" t="s">
        <v>81</v>
      </c>
      <c r="C11" s="18" t="s">
        <v>80</v>
      </c>
      <c r="D11" s="20">
        <v>61384984</v>
      </c>
      <c r="E11" s="43">
        <v>9000</v>
      </c>
    </row>
    <row r="12" spans="1:5" ht="12.75">
      <c r="A12" s="74" t="s">
        <v>17</v>
      </c>
      <c r="B12" s="18" t="s">
        <v>10</v>
      </c>
      <c r="C12" s="18" t="s">
        <v>82</v>
      </c>
      <c r="D12" s="20">
        <v>40765156</v>
      </c>
      <c r="E12" s="43">
        <v>5000</v>
      </c>
    </row>
    <row r="13" spans="1:5" ht="26.25" thickBot="1">
      <c r="A13" s="74" t="s">
        <v>67</v>
      </c>
      <c r="B13" s="18" t="s">
        <v>18</v>
      </c>
      <c r="C13" s="18" t="s">
        <v>83</v>
      </c>
      <c r="D13" s="20">
        <v>25756800</v>
      </c>
      <c r="E13" s="43">
        <v>30000</v>
      </c>
    </row>
    <row r="14" spans="1:5" ht="38.25">
      <c r="A14" s="70" t="s">
        <v>46</v>
      </c>
      <c r="B14" s="18" t="s">
        <v>85</v>
      </c>
      <c r="C14" s="18" t="s">
        <v>84</v>
      </c>
      <c r="D14" s="20">
        <v>65025458</v>
      </c>
      <c r="E14" s="43">
        <v>85000</v>
      </c>
    </row>
    <row r="15" spans="1:5" ht="12.75">
      <c r="A15" s="74" t="s">
        <v>48</v>
      </c>
      <c r="B15" s="18" t="s">
        <v>87</v>
      </c>
      <c r="C15" s="18" t="s">
        <v>86</v>
      </c>
      <c r="D15" s="20">
        <v>68407700</v>
      </c>
      <c r="E15" s="43">
        <v>22000</v>
      </c>
    </row>
    <row r="16" spans="1:5" ht="26.25" thickBot="1">
      <c r="A16" s="74" t="s">
        <v>51</v>
      </c>
      <c r="B16" s="24" t="s">
        <v>64</v>
      </c>
      <c r="C16" s="24" t="s">
        <v>88</v>
      </c>
      <c r="D16" s="75">
        <v>26626233</v>
      </c>
      <c r="E16" s="76">
        <v>73000</v>
      </c>
    </row>
    <row r="17" spans="1:5" ht="28.5" customHeight="1" thickBot="1">
      <c r="A17" s="77"/>
      <c r="B17" s="41"/>
      <c r="C17" s="41"/>
      <c r="D17" s="78" t="s">
        <v>4</v>
      </c>
      <c r="E17" s="79">
        <f>SUM(E8:E16)</f>
        <v>295000</v>
      </c>
    </row>
  </sheetData>
  <mergeCells count="2">
    <mergeCell ref="A1:IV1"/>
    <mergeCell ref="A3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9" sqref="I9"/>
    </sheetView>
  </sheetViews>
  <sheetFormatPr defaultColWidth="9.00390625" defaultRowHeight="12.75"/>
  <cols>
    <col min="1" max="1" width="5.375" style="52" customWidth="1"/>
    <col min="2" max="2" width="51.75390625" style="52" hidden="1" customWidth="1"/>
    <col min="3" max="3" width="56.375" style="52" bestFit="1" customWidth="1"/>
    <col min="4" max="4" width="9.125" style="52" customWidth="1"/>
    <col min="5" max="5" width="20.75390625" style="52" customWidth="1"/>
    <col min="6" max="6" width="13.125" style="67" customWidth="1"/>
    <col min="7" max="7" width="13.125" style="52" bestFit="1" customWidth="1"/>
    <col min="8" max="16384" width="9.125" style="52" customWidth="1"/>
  </cols>
  <sheetData>
    <row r="1" s="141" customFormat="1" ht="12.75">
      <c r="A1" s="141" t="s">
        <v>112</v>
      </c>
    </row>
    <row r="2" s="5" customFormat="1" ht="12.75"/>
    <row r="3" spans="1:6" s="46" customFormat="1" ht="12.75">
      <c r="A3" s="141" t="s">
        <v>43</v>
      </c>
      <c r="B3" s="141"/>
      <c r="C3" s="142"/>
      <c r="D3" s="142"/>
      <c r="F3" s="47"/>
    </row>
    <row r="4" spans="1:6" s="46" customFormat="1" ht="12.75">
      <c r="A4" s="46" t="s">
        <v>73</v>
      </c>
      <c r="F4" s="47"/>
    </row>
    <row r="5" spans="1:6" s="46" customFormat="1" ht="12.75">
      <c r="A5" s="46" t="s">
        <v>74</v>
      </c>
      <c r="B5" s="5"/>
      <c r="C5" s="6"/>
      <c r="D5" s="6"/>
      <c r="F5" s="47"/>
    </row>
    <row r="6" s="41" customFormat="1" ht="13.5" thickBot="1">
      <c r="F6" s="48"/>
    </row>
    <row r="7" spans="1:7" ht="26.25" thickBot="1">
      <c r="A7" s="143" t="s">
        <v>93</v>
      </c>
      <c r="B7" s="144"/>
      <c r="C7" s="49" t="s">
        <v>0</v>
      </c>
      <c r="D7" s="144" t="s">
        <v>1</v>
      </c>
      <c r="E7" s="144"/>
      <c r="F7" s="50" t="s">
        <v>7</v>
      </c>
      <c r="G7" s="51" t="s">
        <v>5</v>
      </c>
    </row>
    <row r="8" spans="1:7" s="53" customFormat="1" ht="12.75">
      <c r="A8" s="145">
        <v>1</v>
      </c>
      <c r="B8" s="146"/>
      <c r="C8" s="80" t="s">
        <v>94</v>
      </c>
      <c r="D8" s="146" t="s">
        <v>44</v>
      </c>
      <c r="E8" s="146"/>
      <c r="F8" s="81">
        <v>48161781</v>
      </c>
      <c r="G8" s="82">
        <v>20000</v>
      </c>
    </row>
    <row r="9" spans="1:7" s="53" customFormat="1" ht="30" customHeight="1">
      <c r="A9" s="147">
        <v>2</v>
      </c>
      <c r="B9" s="148"/>
      <c r="C9" s="55" t="s">
        <v>45</v>
      </c>
      <c r="D9" s="148" t="s">
        <v>10</v>
      </c>
      <c r="E9" s="148"/>
      <c r="F9" s="56">
        <v>40765156</v>
      </c>
      <c r="G9" s="57">
        <v>60000</v>
      </c>
    </row>
    <row r="10" spans="1:7" s="53" customFormat="1" ht="30" customHeight="1">
      <c r="A10" s="147">
        <v>3</v>
      </c>
      <c r="B10" s="148"/>
      <c r="C10" s="55" t="s">
        <v>47</v>
      </c>
      <c r="D10" s="148" t="s">
        <v>106</v>
      </c>
      <c r="E10" s="148"/>
      <c r="F10" s="56">
        <v>26619164</v>
      </c>
      <c r="G10" s="57">
        <v>50000</v>
      </c>
    </row>
    <row r="11" spans="1:7" s="53" customFormat="1" ht="12.75">
      <c r="A11" s="147">
        <v>4</v>
      </c>
      <c r="B11" s="148"/>
      <c r="C11" s="55" t="s">
        <v>49</v>
      </c>
      <c r="D11" s="148" t="s">
        <v>50</v>
      </c>
      <c r="E11" s="148"/>
      <c r="F11" s="56">
        <v>67155090</v>
      </c>
      <c r="G11" s="57">
        <v>25000</v>
      </c>
    </row>
    <row r="12" spans="1:7" s="53" customFormat="1" ht="32.25" customHeight="1">
      <c r="A12" s="147">
        <v>5</v>
      </c>
      <c r="B12" s="148"/>
      <c r="C12" s="55" t="s">
        <v>52</v>
      </c>
      <c r="D12" s="148" t="s">
        <v>53</v>
      </c>
      <c r="E12" s="148"/>
      <c r="F12" s="56">
        <v>61989592</v>
      </c>
      <c r="G12" s="57">
        <v>53000</v>
      </c>
    </row>
    <row r="13" spans="1:7" s="53" customFormat="1" ht="12.75">
      <c r="A13" s="147">
        <v>6</v>
      </c>
      <c r="B13" s="148"/>
      <c r="C13" s="55" t="s">
        <v>54</v>
      </c>
      <c r="D13" s="148" t="s">
        <v>55</v>
      </c>
      <c r="E13" s="148"/>
      <c r="F13" s="56">
        <v>26639050</v>
      </c>
      <c r="G13" s="57">
        <v>50000</v>
      </c>
    </row>
    <row r="14" spans="1:7" s="53" customFormat="1" ht="15.75" customHeight="1">
      <c r="A14" s="147">
        <v>7</v>
      </c>
      <c r="B14" s="148"/>
      <c r="C14" s="55" t="s">
        <v>56</v>
      </c>
      <c r="D14" s="148" t="s">
        <v>57</v>
      </c>
      <c r="E14" s="148"/>
      <c r="F14" s="56">
        <v>583740</v>
      </c>
      <c r="G14" s="57">
        <v>6000</v>
      </c>
    </row>
    <row r="15" spans="1:7" s="53" customFormat="1" ht="12.75">
      <c r="A15" s="147">
        <v>8</v>
      </c>
      <c r="B15" s="148"/>
      <c r="C15" s="55" t="s">
        <v>22</v>
      </c>
      <c r="D15" s="148" t="s">
        <v>58</v>
      </c>
      <c r="E15" s="148"/>
      <c r="F15" s="56">
        <v>26639815</v>
      </c>
      <c r="G15" s="57">
        <v>17000</v>
      </c>
    </row>
    <row r="16" spans="1:7" s="53" customFormat="1" ht="15.75" customHeight="1">
      <c r="A16" s="147">
        <v>9</v>
      </c>
      <c r="B16" s="148"/>
      <c r="C16" s="55" t="s">
        <v>95</v>
      </c>
      <c r="D16" s="148" t="s">
        <v>58</v>
      </c>
      <c r="E16" s="148"/>
      <c r="F16" s="56">
        <v>26639815</v>
      </c>
      <c r="G16" s="57">
        <v>7500</v>
      </c>
    </row>
    <row r="17" spans="1:7" s="53" customFormat="1" ht="30" customHeight="1">
      <c r="A17" s="147">
        <v>10</v>
      </c>
      <c r="B17" s="148"/>
      <c r="C17" s="55" t="s">
        <v>59</v>
      </c>
      <c r="D17" s="148" t="s">
        <v>60</v>
      </c>
      <c r="E17" s="148"/>
      <c r="F17" s="56">
        <v>68407700</v>
      </c>
      <c r="G17" s="57">
        <v>30000</v>
      </c>
    </row>
    <row r="18" spans="1:7" s="53" customFormat="1" ht="31.5" customHeight="1">
      <c r="A18" s="147">
        <v>11</v>
      </c>
      <c r="B18" s="148"/>
      <c r="C18" s="55" t="s">
        <v>61</v>
      </c>
      <c r="D18" s="148" t="s">
        <v>62</v>
      </c>
      <c r="E18" s="148"/>
      <c r="F18" s="56">
        <v>26672855</v>
      </c>
      <c r="G18" s="57">
        <v>15000</v>
      </c>
    </row>
    <row r="19" spans="1:7" s="53" customFormat="1" ht="15.75" customHeight="1">
      <c r="A19" s="147">
        <v>12</v>
      </c>
      <c r="B19" s="148"/>
      <c r="C19" s="55" t="s">
        <v>32</v>
      </c>
      <c r="D19" s="148" t="s">
        <v>96</v>
      </c>
      <c r="E19" s="148"/>
      <c r="F19" s="56">
        <v>26549051</v>
      </c>
      <c r="G19" s="57">
        <v>43000</v>
      </c>
    </row>
    <row r="20" spans="1:7" s="53" customFormat="1" ht="31.5" customHeight="1">
      <c r="A20" s="147">
        <v>13</v>
      </c>
      <c r="B20" s="148"/>
      <c r="C20" s="55" t="s">
        <v>97</v>
      </c>
      <c r="D20" s="148" t="s">
        <v>98</v>
      </c>
      <c r="E20" s="148"/>
      <c r="F20" s="56">
        <v>69114382</v>
      </c>
      <c r="G20" s="57">
        <v>40000</v>
      </c>
    </row>
    <row r="21" spans="1:7" s="53" customFormat="1" ht="12.75">
      <c r="A21" s="147">
        <v>14</v>
      </c>
      <c r="B21" s="148"/>
      <c r="C21" s="55" t="s">
        <v>114</v>
      </c>
      <c r="D21" s="148" t="s">
        <v>99</v>
      </c>
      <c r="E21" s="148"/>
      <c r="F21" s="56">
        <v>26995620</v>
      </c>
      <c r="G21" s="57">
        <v>50000</v>
      </c>
    </row>
    <row r="22" spans="1:7" s="53" customFormat="1" ht="15.75" customHeight="1">
      <c r="A22" s="147">
        <v>15</v>
      </c>
      <c r="B22" s="148"/>
      <c r="C22" s="55" t="s">
        <v>63</v>
      </c>
      <c r="D22" s="148" t="s">
        <v>99</v>
      </c>
      <c r="E22" s="148"/>
      <c r="F22" s="56">
        <v>26995620</v>
      </c>
      <c r="G22" s="57">
        <v>15000</v>
      </c>
    </row>
    <row r="23" spans="1:7" s="53" customFormat="1" ht="12.75">
      <c r="A23" s="54">
        <v>16</v>
      </c>
      <c r="B23" s="58">
        <v>16</v>
      </c>
      <c r="C23" s="59" t="s">
        <v>100</v>
      </c>
      <c r="D23" s="151" t="s">
        <v>64</v>
      </c>
      <c r="E23" s="151"/>
      <c r="F23" s="60">
        <v>26626233</v>
      </c>
      <c r="G23" s="57">
        <v>150000</v>
      </c>
    </row>
    <row r="24" spans="1:7" s="53" customFormat="1" ht="12.75">
      <c r="A24" s="54">
        <v>17</v>
      </c>
      <c r="B24" s="58">
        <v>17</v>
      </c>
      <c r="C24" s="59" t="s">
        <v>65</v>
      </c>
      <c r="D24" s="151" t="s">
        <v>66</v>
      </c>
      <c r="E24" s="151"/>
      <c r="F24" s="60">
        <v>25756800</v>
      </c>
      <c r="G24" s="57">
        <v>29000</v>
      </c>
    </row>
    <row r="25" spans="1:7" s="53" customFormat="1" ht="12.75">
      <c r="A25" s="54">
        <v>18</v>
      </c>
      <c r="B25" s="58">
        <v>18</v>
      </c>
      <c r="C25" s="59" t="s">
        <v>68</v>
      </c>
      <c r="D25" s="151" t="s">
        <v>101</v>
      </c>
      <c r="E25" s="151"/>
      <c r="F25" s="60">
        <v>48135968</v>
      </c>
      <c r="G25" s="57">
        <v>49000</v>
      </c>
    </row>
    <row r="26" spans="1:7" s="53" customFormat="1" ht="12.75">
      <c r="A26" s="54">
        <v>19</v>
      </c>
      <c r="B26" s="58">
        <v>19</v>
      </c>
      <c r="C26" s="59" t="s">
        <v>69</v>
      </c>
      <c r="D26" s="151" t="s">
        <v>70</v>
      </c>
      <c r="E26" s="151"/>
      <c r="F26" s="60">
        <v>69057303</v>
      </c>
      <c r="G26" s="57">
        <v>45000</v>
      </c>
    </row>
    <row r="27" spans="1:7" s="53" customFormat="1" ht="12.75">
      <c r="A27" s="54">
        <v>20</v>
      </c>
      <c r="B27" s="58">
        <v>20</v>
      </c>
      <c r="C27" s="59" t="s">
        <v>71</v>
      </c>
      <c r="D27" s="151" t="s">
        <v>72</v>
      </c>
      <c r="E27" s="151"/>
      <c r="F27" s="60">
        <v>75032333</v>
      </c>
      <c r="G27" s="57">
        <v>50000</v>
      </c>
    </row>
    <row r="28" spans="1:7" s="53" customFormat="1" ht="25.5">
      <c r="A28" s="54">
        <v>21</v>
      </c>
      <c r="B28" s="58">
        <v>21</v>
      </c>
      <c r="C28" s="59" t="s">
        <v>107</v>
      </c>
      <c r="D28" s="151" t="s">
        <v>64</v>
      </c>
      <c r="E28" s="151"/>
      <c r="F28" s="60">
        <v>26626233</v>
      </c>
      <c r="G28" s="57">
        <v>22000</v>
      </c>
    </row>
    <row r="29" spans="1:7" s="53" customFormat="1" ht="25.5">
      <c r="A29" s="54">
        <v>22</v>
      </c>
      <c r="B29" s="58">
        <v>22</v>
      </c>
      <c r="C29" s="59" t="s">
        <v>102</v>
      </c>
      <c r="D29" s="151" t="s">
        <v>103</v>
      </c>
      <c r="E29" s="151"/>
      <c r="F29" s="60">
        <v>26626233</v>
      </c>
      <c r="G29" s="57">
        <v>112500</v>
      </c>
    </row>
    <row r="30" spans="1:7" s="53" customFormat="1" ht="26.25" thickBot="1">
      <c r="A30" s="61">
        <v>23</v>
      </c>
      <c r="B30" s="62">
        <v>23</v>
      </c>
      <c r="C30" s="63" t="s">
        <v>104</v>
      </c>
      <c r="D30" s="149" t="s">
        <v>105</v>
      </c>
      <c r="E30" s="149"/>
      <c r="F30" s="83">
        <v>26631946</v>
      </c>
      <c r="G30" s="84">
        <v>50000</v>
      </c>
    </row>
    <row r="31" spans="1:7" ht="29.25" customHeight="1" thickBot="1">
      <c r="A31" s="64"/>
      <c r="B31" s="64"/>
      <c r="C31" s="64"/>
      <c r="D31" s="150"/>
      <c r="E31" s="150"/>
      <c r="F31" s="65" t="s">
        <v>4</v>
      </c>
      <c r="G31" s="66">
        <f>SUM(G8:G30)</f>
        <v>989000</v>
      </c>
    </row>
  </sheetData>
  <mergeCells count="43">
    <mergeCell ref="D26:E26"/>
    <mergeCell ref="D22:E22"/>
    <mergeCell ref="D23:E23"/>
    <mergeCell ref="D24:E24"/>
    <mergeCell ref="D25:E25"/>
    <mergeCell ref="D30:E30"/>
    <mergeCell ref="D31:E31"/>
    <mergeCell ref="A20:B20"/>
    <mergeCell ref="D20:E20"/>
    <mergeCell ref="A21:B21"/>
    <mergeCell ref="D21:E21"/>
    <mergeCell ref="D27:E27"/>
    <mergeCell ref="D28:E28"/>
    <mergeCell ref="D29:E29"/>
    <mergeCell ref="A22:B22"/>
    <mergeCell ref="A18:B18"/>
    <mergeCell ref="D18:E18"/>
    <mergeCell ref="A19:B19"/>
    <mergeCell ref="D19:E19"/>
    <mergeCell ref="A16:B16"/>
    <mergeCell ref="D16:E16"/>
    <mergeCell ref="A17:B17"/>
    <mergeCell ref="D17:E17"/>
    <mergeCell ref="A14:B14"/>
    <mergeCell ref="D14:E14"/>
    <mergeCell ref="A15:B15"/>
    <mergeCell ref="D15:E15"/>
    <mergeCell ref="A12:B12"/>
    <mergeCell ref="D12:E12"/>
    <mergeCell ref="A13:B13"/>
    <mergeCell ref="D13:E13"/>
    <mergeCell ref="A10:B10"/>
    <mergeCell ref="D10:E10"/>
    <mergeCell ref="A11:B11"/>
    <mergeCell ref="D11:E11"/>
    <mergeCell ref="A8:B8"/>
    <mergeCell ref="D8:E8"/>
    <mergeCell ref="A9:B9"/>
    <mergeCell ref="D9:E9"/>
    <mergeCell ref="A1:IV1"/>
    <mergeCell ref="A3:D3"/>
    <mergeCell ref="A7:B7"/>
    <mergeCell ref="D7:E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8" sqref="A8:E23"/>
    </sheetView>
  </sheetViews>
  <sheetFormatPr defaultColWidth="9.00390625" defaultRowHeight="12.75"/>
  <cols>
    <col min="1" max="1" width="3.625" style="12" customWidth="1"/>
    <col min="2" max="2" width="49.00390625" style="12" customWidth="1"/>
    <col min="3" max="3" width="33.375" style="12" customWidth="1"/>
    <col min="4" max="4" width="13.00390625" style="12" bestFit="1" customWidth="1"/>
    <col min="5" max="5" width="13.125" style="12" bestFit="1" customWidth="1"/>
    <col min="6" max="16384" width="9.125" style="12" customWidth="1"/>
  </cols>
  <sheetData>
    <row r="1" s="139" customFormat="1" ht="12.75">
      <c r="A1" s="139" t="s">
        <v>113</v>
      </c>
    </row>
    <row r="2" s="3" customFormat="1" ht="12.75"/>
    <row r="3" spans="1:2" s="4" customFormat="1" ht="12.75">
      <c r="A3" s="139" t="s">
        <v>42</v>
      </c>
      <c r="B3" s="139"/>
    </row>
    <row r="4" s="4" customFormat="1" ht="12.75">
      <c r="A4" s="4" t="s">
        <v>40</v>
      </c>
    </row>
    <row r="5" spans="1:4" s="4" customFormat="1" ht="12.75">
      <c r="A5" s="4" t="s">
        <v>41</v>
      </c>
      <c r="B5" s="5"/>
      <c r="C5" s="6"/>
      <c r="D5" s="6"/>
    </row>
    <row r="6" spans="3:4" ht="13.5" thickBot="1">
      <c r="C6" s="4"/>
      <c r="D6" s="4"/>
    </row>
    <row r="7" spans="1:5" ht="26.25" thickBot="1">
      <c r="A7" s="8" t="s">
        <v>93</v>
      </c>
      <c r="B7" s="9" t="s">
        <v>0</v>
      </c>
      <c r="C7" s="10" t="s">
        <v>1</v>
      </c>
      <c r="D7" s="10" t="s">
        <v>7</v>
      </c>
      <c r="E7" s="11" t="s">
        <v>5</v>
      </c>
    </row>
    <row r="8" spans="1:5" ht="12.75">
      <c r="A8" s="30">
        <v>1</v>
      </c>
      <c r="B8" s="71" t="s">
        <v>12</v>
      </c>
      <c r="C8" s="71" t="s">
        <v>13</v>
      </c>
      <c r="D8" s="71">
        <v>69114382</v>
      </c>
      <c r="E8" s="73">
        <v>90000</v>
      </c>
    </row>
    <row r="9" spans="1:5" ht="12.75">
      <c r="A9" s="16">
        <v>2</v>
      </c>
      <c r="B9" s="42" t="s">
        <v>6</v>
      </c>
      <c r="C9" s="18" t="s">
        <v>10</v>
      </c>
      <c r="D9" s="18">
        <v>40765156</v>
      </c>
      <c r="E9" s="43">
        <v>80000</v>
      </c>
    </row>
    <row r="10" spans="1:5" ht="25.5">
      <c r="A10" s="16">
        <v>3</v>
      </c>
      <c r="B10" s="18" t="s">
        <v>34</v>
      </c>
      <c r="C10" s="18" t="s">
        <v>35</v>
      </c>
      <c r="D10" s="18">
        <v>48161781</v>
      </c>
      <c r="E10" s="43">
        <v>53500</v>
      </c>
    </row>
    <row r="11" spans="1:5" ht="25.5">
      <c r="A11" s="13">
        <v>4</v>
      </c>
      <c r="B11" s="18" t="s">
        <v>32</v>
      </c>
      <c r="C11" s="18" t="s">
        <v>33</v>
      </c>
      <c r="D11" s="18">
        <v>26549051</v>
      </c>
      <c r="E11" s="43">
        <v>50000</v>
      </c>
    </row>
    <row r="12" spans="1:5" ht="12.75">
      <c r="A12" s="16">
        <v>5</v>
      </c>
      <c r="B12" s="18" t="s">
        <v>20</v>
      </c>
      <c r="C12" s="18" t="s">
        <v>21</v>
      </c>
      <c r="D12" s="18">
        <v>67155090</v>
      </c>
      <c r="E12" s="43">
        <v>50000</v>
      </c>
    </row>
    <row r="13" spans="1:5" ht="25.5">
      <c r="A13" s="16">
        <v>6</v>
      </c>
      <c r="B13" s="18" t="s">
        <v>38</v>
      </c>
      <c r="C13" s="18" t="s">
        <v>37</v>
      </c>
      <c r="D13" s="18">
        <v>26666171</v>
      </c>
      <c r="E13" s="43">
        <v>48500</v>
      </c>
    </row>
    <row r="14" spans="1:5" ht="25.5">
      <c r="A14" s="13">
        <v>7</v>
      </c>
      <c r="B14" s="18" t="s">
        <v>29</v>
      </c>
      <c r="C14" s="18" t="s">
        <v>39</v>
      </c>
      <c r="D14" s="18">
        <v>26626233</v>
      </c>
      <c r="E14" s="43">
        <v>45000</v>
      </c>
    </row>
    <row r="15" spans="1:5" ht="25.5">
      <c r="A15" s="16">
        <v>8</v>
      </c>
      <c r="B15" s="18" t="s">
        <v>28</v>
      </c>
      <c r="C15" s="18" t="s">
        <v>26</v>
      </c>
      <c r="D15" s="18">
        <v>26626233</v>
      </c>
      <c r="E15" s="43">
        <v>35000</v>
      </c>
    </row>
    <row r="16" spans="1:5" ht="25.5">
      <c r="A16" s="16">
        <v>9</v>
      </c>
      <c r="B16" s="18" t="s">
        <v>8</v>
      </c>
      <c r="C16" s="18" t="s">
        <v>9</v>
      </c>
      <c r="D16" s="18">
        <v>70817634</v>
      </c>
      <c r="E16" s="43">
        <v>35000</v>
      </c>
    </row>
    <row r="17" spans="1:5" ht="25.5">
      <c r="A17" s="13">
        <v>10</v>
      </c>
      <c r="B17" s="18" t="s">
        <v>24</v>
      </c>
      <c r="C17" s="18" t="s">
        <v>26</v>
      </c>
      <c r="D17" s="18">
        <v>26626233</v>
      </c>
      <c r="E17" s="43">
        <v>30000</v>
      </c>
    </row>
    <row r="18" spans="1:5" ht="25.5">
      <c r="A18" s="16">
        <v>11</v>
      </c>
      <c r="B18" s="18" t="s">
        <v>15</v>
      </c>
      <c r="C18" s="18" t="s">
        <v>16</v>
      </c>
      <c r="D18" s="18">
        <v>68407700</v>
      </c>
      <c r="E18" s="43">
        <v>30000</v>
      </c>
    </row>
    <row r="19" spans="1:5" ht="25.5">
      <c r="A19" s="16">
        <v>12</v>
      </c>
      <c r="B19" s="18" t="s">
        <v>18</v>
      </c>
      <c r="C19" s="18" t="s">
        <v>19</v>
      </c>
      <c r="D19" s="18">
        <v>25756800</v>
      </c>
      <c r="E19" s="43">
        <v>30000</v>
      </c>
    </row>
    <row r="20" spans="1:5" ht="25.5">
      <c r="A20" s="13">
        <v>13</v>
      </c>
      <c r="B20" s="18" t="s">
        <v>25</v>
      </c>
      <c r="C20" s="18" t="s">
        <v>27</v>
      </c>
      <c r="D20" s="18">
        <v>26995620</v>
      </c>
      <c r="E20" s="43">
        <v>25000</v>
      </c>
    </row>
    <row r="21" spans="1:5" ht="12.75">
      <c r="A21" s="16">
        <v>14</v>
      </c>
      <c r="B21" s="18" t="s">
        <v>22</v>
      </c>
      <c r="C21" s="18" t="s">
        <v>23</v>
      </c>
      <c r="D21" s="18">
        <v>26639815</v>
      </c>
      <c r="E21" s="43">
        <v>20000</v>
      </c>
    </row>
    <row r="22" spans="1:5" ht="25.5">
      <c r="A22" s="16">
        <v>15</v>
      </c>
      <c r="B22" s="18" t="s">
        <v>30</v>
      </c>
      <c r="C22" s="18" t="s">
        <v>31</v>
      </c>
      <c r="D22" s="18">
        <v>26636506</v>
      </c>
      <c r="E22" s="43">
        <v>20000</v>
      </c>
    </row>
    <row r="23" spans="1:5" ht="26.25" thickBot="1">
      <c r="A23" s="85">
        <v>16</v>
      </c>
      <c r="B23" s="24" t="s">
        <v>36</v>
      </c>
      <c r="C23" s="24" t="s">
        <v>37</v>
      </c>
      <c r="D23" s="24">
        <v>26666171</v>
      </c>
      <c r="E23" s="44">
        <v>8000</v>
      </c>
    </row>
    <row r="24" spans="2:5" ht="28.5" customHeight="1" thickBot="1">
      <c r="B24" s="45"/>
      <c r="C24" s="45"/>
      <c r="D24" s="25" t="s">
        <v>4</v>
      </c>
      <c r="E24" s="26">
        <f>SUM(E8:E23)</f>
        <v>650000</v>
      </c>
    </row>
    <row r="25" spans="2:5" ht="12.75">
      <c r="B25" s="45"/>
      <c r="C25" s="45"/>
      <c r="D25" s="45"/>
      <c r="E25" s="38"/>
    </row>
    <row r="26" ht="12.75">
      <c r="E26" s="4"/>
    </row>
    <row r="28" ht="12.75">
      <c r="E28" s="38"/>
    </row>
    <row r="29" ht="12.75">
      <c r="E29" s="38"/>
    </row>
  </sheetData>
  <mergeCells count="2">
    <mergeCell ref="A3:B3"/>
    <mergeCell ref="A1:IV1"/>
  </mergeCells>
  <printOptions/>
  <pageMargins left="0.75" right="0.75" top="1" bottom="1" header="0.4921259845" footer="0.4921259845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K14" sqref="K14"/>
    </sheetView>
  </sheetViews>
  <sheetFormatPr defaultColWidth="9.00390625" defaultRowHeight="12.75"/>
  <cols>
    <col min="1" max="1" width="4.25390625" style="7" customWidth="1"/>
    <col min="2" max="2" width="36.75390625" style="7" customWidth="1"/>
    <col min="3" max="3" width="36.25390625" style="7" customWidth="1"/>
    <col min="4" max="4" width="11.625" style="7" bestFit="1" customWidth="1"/>
    <col min="5" max="5" width="13.125" style="7" bestFit="1" customWidth="1"/>
    <col min="6" max="16384" width="9.125" style="7" customWidth="1"/>
  </cols>
  <sheetData>
    <row r="1" s="139" customFormat="1" ht="12.75">
      <c r="A1" s="139" t="s">
        <v>115</v>
      </c>
    </row>
    <row r="2" s="3" customFormat="1" ht="12.75"/>
    <row r="3" spans="1:4" s="4" customFormat="1" ht="12.75">
      <c r="A3" s="139" t="s">
        <v>117</v>
      </c>
      <c r="B3" s="139"/>
      <c r="C3" s="140"/>
      <c r="D3" s="140"/>
    </row>
    <row r="4" s="4" customFormat="1" ht="12.75">
      <c r="A4" s="4" t="s">
        <v>118</v>
      </c>
    </row>
    <row r="5" spans="1:6" s="4" customFormat="1" ht="12.75">
      <c r="A5" s="4" t="s">
        <v>119</v>
      </c>
      <c r="B5" s="5"/>
      <c r="C5" s="6"/>
      <c r="D5" s="6"/>
      <c r="F5" s="6"/>
    </row>
    <row r="6" ht="13.5" thickBot="1"/>
    <row r="7" spans="1:5" s="12" customFormat="1" ht="26.25" thickBot="1">
      <c r="A7" s="8" t="s">
        <v>93</v>
      </c>
      <c r="B7" s="9" t="s">
        <v>0</v>
      </c>
      <c r="C7" s="10" t="s">
        <v>1</v>
      </c>
      <c r="D7" s="10" t="s">
        <v>7</v>
      </c>
      <c r="E7" s="11" t="s">
        <v>5</v>
      </c>
    </row>
    <row r="8" spans="1:5" s="12" customFormat="1" ht="38.25">
      <c r="A8" s="13">
        <v>1</v>
      </c>
      <c r="B8" s="14" t="s">
        <v>133</v>
      </c>
      <c r="C8" s="14" t="s">
        <v>134</v>
      </c>
      <c r="D8" s="2">
        <v>26546400</v>
      </c>
      <c r="E8" s="15">
        <v>30000</v>
      </c>
    </row>
    <row r="9" spans="1:5" s="12" customFormat="1" ht="12.75">
      <c r="A9" s="16">
        <v>2</v>
      </c>
      <c r="B9" s="17" t="s">
        <v>122</v>
      </c>
      <c r="C9" s="17" t="s">
        <v>123</v>
      </c>
      <c r="D9" s="18">
        <v>26626233</v>
      </c>
      <c r="E9" s="19">
        <v>25000</v>
      </c>
    </row>
    <row r="10" spans="1:5" s="12" customFormat="1" ht="25.5">
      <c r="A10" s="16">
        <v>3</v>
      </c>
      <c r="B10" s="18" t="s">
        <v>124</v>
      </c>
      <c r="C10" s="17" t="s">
        <v>123</v>
      </c>
      <c r="D10" s="18">
        <v>26626233</v>
      </c>
      <c r="E10" s="19">
        <v>25000</v>
      </c>
    </row>
    <row r="11" spans="1:5" s="12" customFormat="1" ht="25.5">
      <c r="A11" s="16">
        <v>4</v>
      </c>
      <c r="B11" s="17" t="s">
        <v>130</v>
      </c>
      <c r="C11" s="17" t="s">
        <v>131</v>
      </c>
      <c r="D11" s="1">
        <v>68407700</v>
      </c>
      <c r="E11" s="19">
        <v>25000</v>
      </c>
    </row>
    <row r="12" spans="1:5" s="12" customFormat="1" ht="12.75">
      <c r="A12" s="16">
        <v>5</v>
      </c>
      <c r="B12" s="17" t="s">
        <v>32</v>
      </c>
      <c r="C12" s="17" t="s">
        <v>132</v>
      </c>
      <c r="D12" s="1">
        <v>26549051</v>
      </c>
      <c r="E12" s="19">
        <v>25000</v>
      </c>
    </row>
    <row r="13" spans="1:5" s="12" customFormat="1" ht="12.75">
      <c r="A13" s="16">
        <v>6</v>
      </c>
      <c r="B13" s="20" t="s">
        <v>135</v>
      </c>
      <c r="C13" s="20" t="s">
        <v>99</v>
      </c>
      <c r="D13" s="34">
        <v>26549051</v>
      </c>
      <c r="E13" s="21">
        <v>25000</v>
      </c>
    </row>
    <row r="14" spans="1:5" s="12" customFormat="1" ht="25.5">
      <c r="A14" s="16">
        <v>7</v>
      </c>
      <c r="B14" s="17" t="s">
        <v>120</v>
      </c>
      <c r="C14" s="17" t="s">
        <v>121</v>
      </c>
      <c r="D14" s="1">
        <v>65025458</v>
      </c>
      <c r="E14" s="19">
        <v>20000</v>
      </c>
    </row>
    <row r="15" spans="1:5" s="12" customFormat="1" ht="25.5">
      <c r="A15" s="16">
        <v>8</v>
      </c>
      <c r="B15" s="18" t="s">
        <v>125</v>
      </c>
      <c r="C15" s="17" t="s">
        <v>123</v>
      </c>
      <c r="D15" s="18">
        <v>26626233</v>
      </c>
      <c r="E15" s="19">
        <v>15000</v>
      </c>
    </row>
    <row r="16" spans="1:5" s="12" customFormat="1" ht="25.5">
      <c r="A16" s="16">
        <v>9</v>
      </c>
      <c r="B16" s="17" t="s">
        <v>126</v>
      </c>
      <c r="C16" s="17" t="s">
        <v>127</v>
      </c>
      <c r="D16" s="1">
        <v>27036821</v>
      </c>
      <c r="E16" s="19">
        <v>15000</v>
      </c>
    </row>
    <row r="17" spans="1:5" s="12" customFormat="1" ht="26.25" thickBot="1">
      <c r="A17" s="22">
        <v>10</v>
      </c>
      <c r="B17" s="23" t="s">
        <v>128</v>
      </c>
      <c r="C17" s="23" t="s">
        <v>129</v>
      </c>
      <c r="D17" s="86">
        <v>26535785</v>
      </c>
      <c r="E17" s="87">
        <v>15000</v>
      </c>
    </row>
    <row r="18" spans="4:5" ht="13.5" thickBot="1">
      <c r="D18" s="88" t="s">
        <v>4</v>
      </c>
      <c r="E18" s="79">
        <f>SUM(E2:E17)</f>
        <v>220000</v>
      </c>
    </row>
  </sheetData>
  <mergeCells count="2">
    <mergeCell ref="A1:IV1"/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D20" sqref="D20"/>
    </sheetView>
  </sheetViews>
  <sheetFormatPr defaultColWidth="9.00390625" defaultRowHeight="12.75"/>
  <cols>
    <col min="1" max="1" width="5.875" style="7" customWidth="1"/>
    <col min="2" max="2" width="27.375" style="7" customWidth="1"/>
    <col min="3" max="3" width="36.375" style="7" customWidth="1"/>
    <col min="4" max="4" width="18.125" style="7" customWidth="1"/>
    <col min="5" max="5" width="13.125" style="7" bestFit="1" customWidth="1"/>
    <col min="6" max="16384" width="9.125" style="7" customWidth="1"/>
  </cols>
  <sheetData>
    <row r="1" s="139" customFormat="1" ht="12.75">
      <c r="A1" s="139" t="s">
        <v>116</v>
      </c>
    </row>
    <row r="2" s="3" customFormat="1" ht="12.75"/>
    <row r="3" spans="1:4" s="4" customFormat="1" ht="12.75">
      <c r="A3" s="139" t="s">
        <v>157</v>
      </c>
      <c r="B3" s="139"/>
      <c r="C3" s="140"/>
      <c r="D3" s="140"/>
    </row>
    <row r="4" s="4" customFormat="1" ht="12.75">
      <c r="A4" s="4" t="s">
        <v>158</v>
      </c>
    </row>
    <row r="5" spans="1:6" s="4" customFormat="1" ht="12.75">
      <c r="A5" s="4" t="s">
        <v>159</v>
      </c>
      <c r="B5" s="5"/>
      <c r="C5" s="6"/>
      <c r="D5" s="6"/>
      <c r="F5" s="6"/>
    </row>
    <row r="6" ht="13.5" thickBot="1"/>
    <row r="7" spans="1:5" ht="26.25" thickBot="1">
      <c r="A7" s="27" t="s">
        <v>93</v>
      </c>
      <c r="B7" s="28" t="s">
        <v>0</v>
      </c>
      <c r="C7" s="29" t="s">
        <v>1</v>
      </c>
      <c r="D7" s="29" t="s">
        <v>7</v>
      </c>
      <c r="E7" s="11" t="s">
        <v>5</v>
      </c>
    </row>
    <row r="8" spans="1:5" ht="38.25">
      <c r="A8" s="30">
        <v>1</v>
      </c>
      <c r="B8" s="31" t="s">
        <v>146</v>
      </c>
      <c r="C8" s="31" t="s">
        <v>123</v>
      </c>
      <c r="D8" s="32">
        <v>26626233</v>
      </c>
      <c r="E8" s="33">
        <v>119500</v>
      </c>
    </row>
    <row r="9" spans="1:5" ht="12.75">
      <c r="A9" s="16">
        <v>2</v>
      </c>
      <c r="B9" s="17" t="s">
        <v>140</v>
      </c>
      <c r="C9" s="17" t="s">
        <v>141</v>
      </c>
      <c r="D9" s="34" t="s">
        <v>156</v>
      </c>
      <c r="E9" s="33">
        <v>76575</v>
      </c>
    </row>
    <row r="10" spans="1:5" ht="25.5">
      <c r="A10" s="16">
        <v>3</v>
      </c>
      <c r="B10" s="17" t="s">
        <v>155</v>
      </c>
      <c r="C10" s="17" t="s">
        <v>127</v>
      </c>
      <c r="D10" s="34">
        <v>27036821</v>
      </c>
      <c r="E10" s="33">
        <v>70000</v>
      </c>
    </row>
    <row r="11" spans="1:5" ht="38.25">
      <c r="A11" s="16">
        <v>4</v>
      </c>
      <c r="B11" s="17" t="s">
        <v>145</v>
      </c>
      <c r="C11" s="17" t="s">
        <v>123</v>
      </c>
      <c r="D11" s="34">
        <v>26626233</v>
      </c>
      <c r="E11" s="33">
        <v>50000</v>
      </c>
    </row>
    <row r="12" spans="1:5" ht="12.75">
      <c r="A12" s="16">
        <v>5</v>
      </c>
      <c r="B12" s="18" t="s">
        <v>122</v>
      </c>
      <c r="C12" s="17" t="s">
        <v>123</v>
      </c>
      <c r="D12" s="34">
        <v>26626233</v>
      </c>
      <c r="E12" s="33">
        <v>43000</v>
      </c>
    </row>
    <row r="13" spans="1:5" ht="25.5">
      <c r="A13" s="16">
        <v>6</v>
      </c>
      <c r="B13" s="17" t="s">
        <v>32</v>
      </c>
      <c r="C13" s="17" t="s">
        <v>96</v>
      </c>
      <c r="D13" s="34">
        <v>26549051</v>
      </c>
      <c r="E13" s="33">
        <v>35000</v>
      </c>
    </row>
    <row r="14" spans="1:5" ht="25.5">
      <c r="A14" s="16">
        <v>7</v>
      </c>
      <c r="B14" s="17" t="s">
        <v>149</v>
      </c>
      <c r="C14" s="17" t="s">
        <v>150</v>
      </c>
      <c r="D14" s="34">
        <v>67155090</v>
      </c>
      <c r="E14" s="33">
        <v>33100</v>
      </c>
    </row>
    <row r="15" spans="1:5" ht="39" thickBot="1">
      <c r="A15" s="16">
        <v>8</v>
      </c>
      <c r="B15" s="17" t="s">
        <v>138</v>
      </c>
      <c r="C15" s="17" t="s">
        <v>139</v>
      </c>
      <c r="D15" s="34">
        <v>26995630</v>
      </c>
      <c r="E15" s="33">
        <v>30000</v>
      </c>
    </row>
    <row r="16" spans="1:5" ht="25.5">
      <c r="A16" s="16">
        <v>9</v>
      </c>
      <c r="B16" s="17" t="s">
        <v>136</v>
      </c>
      <c r="C16" s="17" t="s">
        <v>137</v>
      </c>
      <c r="D16" s="34">
        <v>26639815</v>
      </c>
      <c r="E16" s="35">
        <v>30000</v>
      </c>
    </row>
    <row r="17" spans="1:5" ht="12.75">
      <c r="A17" s="16">
        <v>10</v>
      </c>
      <c r="B17" s="17" t="s">
        <v>147</v>
      </c>
      <c r="C17" s="17" t="s">
        <v>148</v>
      </c>
      <c r="D17" s="34">
        <v>27025951</v>
      </c>
      <c r="E17" s="33">
        <v>28500</v>
      </c>
    </row>
    <row r="18" spans="1:5" ht="38.25">
      <c r="A18" s="16">
        <v>11</v>
      </c>
      <c r="B18" s="18" t="s">
        <v>143</v>
      </c>
      <c r="C18" s="17" t="s">
        <v>144</v>
      </c>
      <c r="D18" s="34">
        <v>65025458</v>
      </c>
      <c r="E18" s="33">
        <v>23400</v>
      </c>
    </row>
    <row r="19" spans="1:5" ht="38.25">
      <c r="A19" s="16">
        <v>12</v>
      </c>
      <c r="B19" s="17" t="s">
        <v>151</v>
      </c>
      <c r="C19" s="17" t="s">
        <v>152</v>
      </c>
      <c r="D19" s="34">
        <v>23205</v>
      </c>
      <c r="E19" s="33">
        <v>22500</v>
      </c>
    </row>
    <row r="20" spans="1:5" ht="25.5">
      <c r="A20" s="16">
        <v>13</v>
      </c>
      <c r="B20" s="17" t="s">
        <v>142</v>
      </c>
      <c r="C20" s="17" t="s">
        <v>139</v>
      </c>
      <c r="D20" s="34">
        <v>26549051</v>
      </c>
      <c r="E20" s="33">
        <v>20000</v>
      </c>
    </row>
    <row r="21" spans="1:5" ht="39" thickBot="1">
      <c r="A21" s="22">
        <v>14</v>
      </c>
      <c r="B21" s="23" t="s">
        <v>153</v>
      </c>
      <c r="C21" s="23" t="s">
        <v>154</v>
      </c>
      <c r="D21" s="36">
        <v>26598523</v>
      </c>
      <c r="E21" s="37">
        <v>10000</v>
      </c>
    </row>
    <row r="22" spans="1:5" ht="13.5" thickBot="1">
      <c r="A22" s="38"/>
      <c r="B22" s="39"/>
      <c r="C22" s="39"/>
      <c r="D22" s="25" t="s">
        <v>4</v>
      </c>
      <c r="E22" s="40">
        <f>SUM(E8:E21)</f>
        <v>591575</v>
      </c>
    </row>
    <row r="23" spans="2:3" ht="12.75">
      <c r="B23" s="39"/>
      <c r="C23" s="39"/>
    </row>
    <row r="24" spans="2:3" ht="12.75">
      <c r="B24" s="39"/>
      <c r="C24" s="39"/>
    </row>
    <row r="25" spans="2:3" ht="12.75">
      <c r="B25" s="39"/>
      <c r="C25" s="39"/>
    </row>
    <row r="26" spans="2:3" ht="12.75">
      <c r="B26" s="39"/>
      <c r="C26" s="39"/>
    </row>
    <row r="27" spans="2:3" ht="12.75">
      <c r="B27" s="39"/>
      <c r="C27" s="39"/>
    </row>
    <row r="28" spans="2:3" ht="12.75">
      <c r="B28" s="39"/>
      <c r="C28" s="39"/>
    </row>
    <row r="29" spans="2:3" ht="12.75">
      <c r="B29" s="39"/>
      <c r="C29" s="39"/>
    </row>
    <row r="30" spans="2:3" ht="12.75">
      <c r="B30" s="39"/>
      <c r="C30" s="39"/>
    </row>
    <row r="31" spans="2:3" ht="12.75">
      <c r="B31" s="39"/>
      <c r="C31" s="39"/>
    </row>
    <row r="32" spans="2:3" ht="12.75">
      <c r="B32" s="41"/>
      <c r="C32" s="41"/>
    </row>
    <row r="33" spans="2:3" ht="12.75">
      <c r="B33" s="41"/>
      <c r="C33" s="41"/>
    </row>
  </sheetData>
  <mergeCells count="2">
    <mergeCell ref="A1:IV1"/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Nadace Barokního divadla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Pavel Slavko</dc:creator>
  <cp:keywords/>
  <dc:description/>
  <cp:lastModifiedBy>Nadace barokního divadla</cp:lastModifiedBy>
  <cp:lastPrinted>2006-11-30T10:22:12Z</cp:lastPrinted>
  <dcterms:created xsi:type="dcterms:W3CDTF">2005-08-02T12:18:54Z</dcterms:created>
  <dcterms:modified xsi:type="dcterms:W3CDTF">2008-10-23T12:35:22Z</dcterms:modified>
  <cp:category/>
  <cp:version/>
  <cp:contentType/>
  <cp:contentStatus/>
</cp:coreProperties>
</file>